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261" activeTab="0"/>
  </bookViews>
  <sheets>
    <sheet name="GO" sheetId="1" r:id="rId1"/>
    <sheet name="List2" sheetId="2" r:id="rId2"/>
    <sheet name="List3" sheetId="3" r:id="rId3"/>
  </sheets>
  <definedNames>
    <definedName name="Excel_BuiltIn_Print_Area" localSheetId="0">'GO'!$A$1:$F$210</definedName>
    <definedName name="Excel_BuiltIn_Print_Area" localSheetId="0">'GO'!$A$1:$F$203</definedName>
    <definedName name="Excel_BuiltIn_Print_Area" localSheetId="0">'GO'!$A$1:$F$128</definedName>
    <definedName name="_xlnm.Print_Titles" localSheetId="0">'GO'!$1:$1</definedName>
    <definedName name="_xlnm.Print_Area" localSheetId="0">'GO'!$A$1:$F$205</definedName>
  </definedNames>
  <calcPr fullCalcOnLoad="1"/>
</workbook>
</file>

<file path=xl/sharedStrings.xml><?xml version="1.0" encoding="utf-8"?>
<sst xmlns="http://schemas.openxmlformats.org/spreadsheetml/2006/main" count="187" uniqueCount="132">
  <si>
    <t>TROŠKOVNIK GRAĐEVINSKO - OBRTNIČKIH  RADOVA</t>
  </si>
  <si>
    <t>Varaždin, veljača, 2021.</t>
  </si>
  <si>
    <t>Projektant:</t>
  </si>
  <si>
    <t>Karlo Fištrek, dipl.ing.arh.</t>
  </si>
  <si>
    <t>ovlašteni arhitekt</t>
  </si>
  <si>
    <t>OPĆI   TEHNIČKI   UVJETI   ZA   KALKULACIJE   I   IZVOĐENJE   SVIH   RADOVA OBUHVAĆENIH   OVIM   TROŠKOVNIKOM</t>
  </si>
  <si>
    <t>Sve odredbe ovih uvjeta smatraju se sastavnim dijelom opisa svake pojedine stavke ovog troškovnika.</t>
  </si>
  <si>
    <t>Opći uvjeti na početku pojedinih grupa radova odnose se na sve stavke radova te grupe, osim ako u opisu stavke nije drugačije opisano. Ukoliko materijal u pojedinim stavkama nije naznačen ili nije dovoljno jasno preciziran u pogledu kvalitete, izvođač je dužan upotrijebiti samo prvoklasan materijal.</t>
  </si>
  <si>
    <t>Prije unošenja cijena ponuđač se je dužan detaljno upoznati s projektnim elaboratom i lokacijom objekta radi dobivanja potpunog uvida u veličinu i vrstu glavnih i pripremnih radova.</t>
  </si>
  <si>
    <t>Svi radovi obuhvaćeni ovim troškovnikom predviđeni su kao potpuno gotovi, sa svim potrebnim pripremnim i završnim radovima.</t>
  </si>
  <si>
    <t>Jediničnom cijenom za svaki rad predviđen ovim troškovnikom obuhvaćeno je:</t>
  </si>
  <si>
    <t>a)</t>
  </si>
  <si>
    <t>potpuno dovršenje sa svim predradnjama, transportom i ostalim radnim operacijama</t>
  </si>
  <si>
    <t>b)</t>
  </si>
  <si>
    <t>sav rad, alat, materijal, amortizacija i svi ostali troškovi koji se odnose na ovaj objekt</t>
  </si>
  <si>
    <t>c)</t>
  </si>
  <si>
    <t>troškovi i takse privremenih priključaka potrebnih instalacija</t>
  </si>
  <si>
    <t>d)</t>
  </si>
  <si>
    <t>sve potrebne pokretne i nepokretne radne, transportne i pomoćne skele, sa izradom, postavljanjem, skidanjem i odvozom. Isto važi za privremene pomoćne objekte (kancelarije, priručna skladišta i sl.) i normalni rastur i otpatke materijala</t>
  </si>
  <si>
    <t>e)</t>
  </si>
  <si>
    <t>čišćenje i održavanje objekta koji je u gradnji i gradilišta za sve vrijeme gradnje</t>
  </si>
  <si>
    <t>f)</t>
  </si>
  <si>
    <t>osiguranje gradilišta te neometanog prolaza i saobraćaja</t>
  </si>
  <si>
    <t>g)</t>
  </si>
  <si>
    <t>sve higijensko-tehničke zaštitne mjere za sve zaposlene radnike</t>
  </si>
  <si>
    <t>Po završetku svih radova na zgradi izvođač je dužan ukloniti privremene objekte, očistiti gradilište i sva ostala prekopavanja dovesti u prvobitno stanje, zatim da o svom trošku, odgovarajućim sredstvima čišćenjem, pranjem i sl. dovede cijeli pogođeni objekt sa instalacijama u potpuno čisto i ispravno stanje i da ih u tom stanju održava do predaje na korištenje. Čišćenja u toku izgradnje objekta, kao i završno čišćenje ulaze u cijenu radova. Sav otpadni materijal od čišćenja mora se odvesti sa gradilišta na deponiju.</t>
  </si>
  <si>
    <t>Obračun količina radova vrši se na način opisan u svakoj poziciji ovog troškovnika, predviđen za taj rad u prosječnim građevinskim i obrtničkim normama.</t>
  </si>
  <si>
    <t>Niti jedan rad ne može se dva puta platiti, ukoliko nije dva puta rađen bez krivice izvođača, što se utvrđuje arbitražno, a na zahtjev jedne strane.</t>
  </si>
  <si>
    <t>Sve obveze i izdatke, te troškove po odredbama ovih uvjeta dužan je izvođač ukalkulirati u ponuđene cijene za sve radove na objektu i ne može zahtijevati da se ti radovi posebno naplaćuju.</t>
  </si>
  <si>
    <t xml:space="preserve">NAPOMENA! Količina izvedenih radova po stavkama obračunavat će se i naplaćivati prema stvarno izvedenim količinama, upisanim u građevinsku knjigu i dnevnik, te ovjerenim od strane nadzornog inženjera. </t>
  </si>
  <si>
    <t>A</t>
  </si>
  <si>
    <t>GRAĐEVINSKI   RADOVI</t>
  </si>
  <si>
    <t>I</t>
  </si>
  <si>
    <t>ZEMLJANI   RADOVI</t>
  </si>
  <si>
    <t>OPĆI UVJETI</t>
  </si>
  <si>
    <t xml:space="preserve">Prilikom čišćenja terena izvođač se mora u potpunosti pridržavati </t>
  </si>
  <si>
    <t>Pravilnika o zaštiti na radu u građevinarstvu.</t>
  </si>
  <si>
    <t>Prilikom iskopa zemlje za temelje obavezno konzultirati projektanta konstrukcija i geomehaničara koji mora dati stručno mišljenje te isto upisati u građevinski dnevnik.</t>
  </si>
  <si>
    <t>Izvedba prometnica, pješačkih i zelenih površina sa svim potrebnim slojevima obuhvaćena je u troškovniku vanjskog uređenja.</t>
  </si>
  <si>
    <t>Nasip i zatrpavanje zemljom izvesti u slojevima uz nabijanje na potrebnu zbijenost. Sva zatrpavanja i nasipavanja izvesti materijalom bez otpadaka i organskih tvari. Svi zemljani radovi moraju se izvoditi u skladu s tehničkim uvjetima za zemljane radove. Obračun količina nasipavanja vrši se u svemu prema građevinskim normama. Nasip se mjeri materijalom u izvedenom stanju na mjestu izvedbe.</t>
  </si>
  <si>
    <t>Crpljenje oborinske vode (po potrebi) iz iskopa za temeljne trake i temeljne čaše (u jedinicu mjere uzeti  tlocrtnu površinu iskopa).</t>
  </si>
  <si>
    <t>ZEMLJANI RADOVI</t>
  </si>
  <si>
    <t>1.</t>
  </si>
  <si>
    <t>Pripremno završni radovi na zemljištu na kojem se gradi objekt, uklanjanje postojeće ograde, postavljanje zaštitne ograde, dvođenje okoliša u prvobitno stanje i označavanje gradilišta tablom.</t>
  </si>
  <si>
    <t>2.</t>
  </si>
  <si>
    <t>Široki iskop tla "C" kategorije u sloju cca 30,0 cm na  površinama.</t>
  </si>
  <si>
    <t>Cijena uključuje utovar zemlje u kamion i odvoz na udaljenost do 1,0 km.</t>
  </si>
  <si>
    <t>Odvoz zemlje obračunat je u sraslom stanju tla.</t>
  </si>
  <si>
    <t>m3</t>
  </si>
  <si>
    <t>3.</t>
  </si>
  <si>
    <t>Planiranje i profiliranje posteljice igrališta na potrebnu ravnost i nagibe (min 1%), te mehanička stabilizacija od min. nosivosti CBR 4%.</t>
  </si>
  <si>
    <t>m2</t>
  </si>
  <si>
    <t>4.</t>
  </si>
  <si>
    <t>Nabava, doprema i ugradnja šljunčanog materijala drobljenca 0/60 mm, kvalitetnog sastava te ugradba za donji i nosivi sloj debljine do 23,0 cm. Potrebna zbijenost treba biti Me min = 40-60 kN/m2. Obračun po m3 ugrađenog i zbijenog šljunčanog materijala.</t>
  </si>
  <si>
    <t>5.</t>
  </si>
  <si>
    <t>Nabava, doprema i ugradnja šljunčanog materijala drobljenca 0/16 mm, kvalitetnog sastava te ugradba za donji i nosivi sloj debljine do 5,0 cm. Potrebna zbijenost treba biti Me min = 40-60 kN/m2. Obračun po m3 ugrađenog i zbijenog šljunčanog materijala.</t>
  </si>
  <si>
    <t>6.</t>
  </si>
  <si>
    <t>Nabava, doprema i ugradnja pješčanog materijala drobljenca 0/4 mm, kvalitetnog sastava te ugradba za donji i nosivi sloj debljine do 2,0 cm. Potrebna zbijenost treba biti Me min = 40-60 kN/m2. Obračun po m3 ugrađenog i zbijenog šljunčanog materijala.</t>
  </si>
  <si>
    <t>7.</t>
  </si>
  <si>
    <t>Nabava, doprema i ugradnja geotekstila za spriječavanje miješanja kamenog granulata i zemlje. U stavku uključeno izvođenje preklopa min 40 cm.</t>
  </si>
  <si>
    <t>8.</t>
  </si>
  <si>
    <t>Planiranje i profiliranje pješčanog materijala drobljenca 0/4 mm na potrebnu ravnost i nagibe (min 1%), te mehanička stabilizacija od min. nosivosti CBR 4%.</t>
  </si>
  <si>
    <t>ZEMLJANI RADOVI UKUPNO:</t>
  </si>
  <si>
    <t>II</t>
  </si>
  <si>
    <t>BETONSKI   I   ARMIRANO   BETONSKI   RADOVI</t>
  </si>
  <si>
    <t xml:space="preserve">Svi betonski i armirano betonski radovi moraju biti izvedeni po uvjetima : “ TEHNIČKI UVJETI ZA BETONSKE, ARMIRANO BETONSKE I ZIDARSKE RADOVE “ koje je izradio Institut građevinarstva Hrvatske, Zavod za betonske i zidane konstrukcije. </t>
  </si>
  <si>
    <t>Položaj radnih reški i redoslijed betoniranja određeni su konstrukterskim projektom u nacrtima armature. Svi prodori tehnoloških cijevi rješavaju se tipskim elementima koji se ugrađuju u oplatu, a prema izvedbenom projektu.</t>
  </si>
  <si>
    <t>Proizvođač betona dužan je izraditi projekt betona koji mora zadovoljavati zahtjeve projekta konstrukcije i osigurati pravilnu primjenu tehnoloških postupaka kod betoniranja. Projekt betona mora biti usaglašen s projektom konstrukcije i drugim važećim propisima, prije primjena s njima se moraju suglasiti projektant konstrukcije i investitor.</t>
  </si>
  <si>
    <t>U jediničnu cijenu ugrađenog betona mora biti obuhvaćen sav materijal, pomoćni materijal, rad i pomoćni rad, transport, potrebne radne skele i platforme te sve mjere zaštite na radu i svi troškovi zakonom propisanih radnji.</t>
  </si>
  <si>
    <t>U stavkama arm.bet. radova zbog specifičnosti i složenosti konstrukcija dani su iskazi količina i za oplate. Svi uvjeti, propisi i norme za oplate također su dani u spomenutom elaboratu.</t>
  </si>
  <si>
    <t>Troškovnikom je predviđeno betoniranje u glatkoj oplati premazanoj zaštitnim sredstvom i nikakvi naknadni radovi na glatkoći neće se priznati - beton ostaje vidljiv. Unutarnje stranice oplate moraju biti čiste, ravne i prema potrebi premazane zaštitnim sredstvom.</t>
  </si>
  <si>
    <t>Premaz oplate ne smije biti štetan za beton i ne smije djelovati na promjenu boje površine betona. Ukoliko se plohe betonskih površina koje su u eksploataciji građevine u direktnom kontaktu, s pitkom vodom premazuju, ta sredstva moraju imati atest kojim se dokazuje da ne utječu negativno na kvalitetu vode za piće. Površinska obrada betona izvedenog u klasičnoj oplati definiranoj troškovnikom predviđena je drugim materijalima.</t>
  </si>
  <si>
    <t>Svi sastojci betona moraju odgovarati propisanim normama :</t>
  </si>
  <si>
    <t>cement   HRN B.C1.009, HRN B.C1.011, HRN B.C1.013, HRN B.C1.014</t>
  </si>
  <si>
    <t>agregat   HRN B.B3.100, HRN B.B2.010</t>
  </si>
  <si>
    <t>voda  HRN U.M1.058</t>
  </si>
  <si>
    <t>dodaci betonu HRN U.M1.035, HRN U.M1.037</t>
  </si>
  <si>
    <t>čelik za armiranje HRN U.M1.035, HRN U.M1.037</t>
  </si>
  <si>
    <t>Proizvođač betona mora ispunjavati uvjete normi HRN U.M1.050.</t>
  </si>
  <si>
    <t>Ugradnja, zbijanje, njegovanje, program uzimanja betonskih uzoraka i kriteriji na osnovu kojih se ocjenjuje kvaliteta betona moraju biti u skladu s pravilnikom PBAB i HRN U. M1. 004, HRN U. M1. 045, HRN U. M1. 048.</t>
  </si>
  <si>
    <t>BETONSKI I ARMIRANO BETONSKI RADOVI</t>
  </si>
  <si>
    <t>Dobava i ugradnja betona temeljnih stopa u zemlji, betonom C 25/30.</t>
  </si>
  <si>
    <t>beton c25/30</t>
  </si>
  <si>
    <t>BETONSKI I ARMIRANO BETONSKI RADOVI UKUPNO:</t>
  </si>
  <si>
    <t>jedinica</t>
  </si>
  <si>
    <t>količina</t>
  </si>
  <si>
    <t>jedinična cijena</t>
  </si>
  <si>
    <t>ukupno</t>
  </si>
  <si>
    <t>B</t>
  </si>
  <si>
    <t>GRAĐEVINSKO - OBRTNIČKI  RADOVI</t>
  </si>
  <si>
    <t>BRAVARSKI   RADOVI</t>
  </si>
  <si>
    <t>Obračun prema stvarnim količinama.</t>
  </si>
  <si>
    <t>Svi radovi moraju se izvesti stručno i solidno u svemu prema nacrtu i detaljima projektanta, uz obaveznu kontrolu mjera na gradilištu prije izrade pojedinih stavaka ovog troškovnika. Upotrebljeni materijali: željezo, čelični limovi i dr. moraju odgovarati tehničkim propisima za bravarske radove i Hrvatskim normama.</t>
  </si>
  <si>
    <t>opći konstrukcioni čelici                               HRN C.B0.500</t>
  </si>
  <si>
    <t>kvadratni čelici vruće valjani                       HRN C.B3.024</t>
  </si>
  <si>
    <t>plosnati čelici vruće valjani                          HRN C.B3.025</t>
  </si>
  <si>
    <t>širokoplosnati čelici vruće valjani                HRN C.B3.030</t>
  </si>
  <si>
    <t>čelični ravnokraki ugaonici vruće valjani    HRN C.B3.101</t>
  </si>
  <si>
    <t>čelični nosači vruće valjani                         HRN C.B3.131</t>
  </si>
  <si>
    <t>kvadratni čelici hladno vučeni                     HRN C.B3.431</t>
  </si>
  <si>
    <t>plosnati čelici hladno vučeni                        HRN C.B3.441</t>
  </si>
  <si>
    <t>Kod spajanja različitih materijala mora se osigurati da ne dođe do korozije. Vezovi i učvršćenja moraju biti takvi da uslijed temperaturnih promjena ne dođe do teškoća u funkciji pojedinih elemenata. Brtvljenje mora biti nepropusno za vodu, a propuštanje zraka minimalno.</t>
  </si>
  <si>
    <t>Neravnine nakon zavarivanja potrebno je fino obraditi. Na montiranim dijelovima - elementima ne smiju se vidjeti nikakvi tragovi oštećenja, a isti moraju precizno naljegati. 
Obračun izvršenih radova vršit će se prema jedinici mjere u stavci troškovnika. U cijenu obavezno uključiti sav potreban materijal, bez obzira da li je isti naveden i specificiran u opisu stavke. Isto važi i za sidra za ugradbu ili komade za usidrenje, koje treba na vrijeme dostaviti radi ugradbe u građevinske konstrukcije.</t>
  </si>
  <si>
    <t>Čelične konstrukcije izvoditi prema detaljima i radioničkim nacrtima. Jedinična cijena sadrži osim navedenog i sav ostali potrebni materijal, pribor za pričvršćenje, sav rad, sav potreban transport do gradilišta i na gradilištu, sve potrebne skele i radne platforme, svu potrebnu energiju, kao i sve potrebne HTZ mjere radnika.</t>
  </si>
  <si>
    <t>Ukoliko koja stavka nije dovoljno opisana ili je nejasna prije predaje ponude izvođač mora zatražiti razjašnjenje kod projektanta jer se kasniji prigovor neće uzeti u obzir.</t>
  </si>
  <si>
    <t>BRAVARSKI RADOVI</t>
  </si>
  <si>
    <t>Ugradnja postojćeg nogometnog gola dimenzije 3x2m.</t>
  </si>
  <si>
    <t>Stavka uključuje nabavu, sve materijale i troškove ugradnje zajedno sa bojanom konstrukcijom ankera (4 kom), temeljom i sidrenjem u tlo.</t>
  </si>
  <si>
    <t>kom</t>
  </si>
  <si>
    <t xml:space="preserve">Izrada, dobava i ugradnja zaštitne ograde od pocinčane čelične konstrukcije od cijevi p=160mm, d=5mm, visine 5m iznad zemlje + 1 m u zemlji, 5 kom,  cijevi p=76mm, d=3mm, visine 5m, 6 kom, te sa pletenom mrežom – debljina niti 4 mm i veličina oka 10x10 cm. Cijevi spojene na vrhu sa čeličnim sajlama. Temeljenje u beton sa stopama 40x40x80cm. </t>
  </si>
  <si>
    <t>Stavka uključuje sve materijale i troškove ugradnje.</t>
  </si>
  <si>
    <t>čelična konstrukcija – pocinčana</t>
  </si>
  <si>
    <t>kg</t>
  </si>
  <si>
    <t>pletena mreža</t>
  </si>
  <si>
    <t>BRAVARSKI RADOVI UKUPNO:</t>
  </si>
  <si>
    <t>VANJSKO UREĐENJE</t>
  </si>
  <si>
    <t>Izrada, dobava i doprema te ugradnja svih slojeva uvijene umjetne trave sa ispunom od kvarcnog pijeska i crnog gumenog SBR granulata prema odabranom uzorku od investitora za nogometno igralište na prirpremljenu podlogu od zbijenog drobljenca sve do pune funkcionalnosti. Stavka uključuje sve troškove dobave i ugradnje do pune funkcionalnosti.</t>
  </si>
  <si>
    <t xml:space="preserve">Izrada, dobava i ugradnja parkovnih rubnjaka 100/25/5 u suhom betonu. </t>
  </si>
  <si>
    <t>Stavka uključuje sve do pune funkcionalnosti sa svim materijalima.</t>
  </si>
  <si>
    <t>m'</t>
  </si>
  <si>
    <t>VANJSKO UREĐENJE UKUPNO:</t>
  </si>
  <si>
    <t>UKUPNA  REKAPITULACIJA GRAĐEVINSKIH, GRAĐEVINSKO – OBRTNIČKIH RADOVA</t>
  </si>
  <si>
    <t>GRAĐEVINSKI RADOVI</t>
  </si>
  <si>
    <t>UKUPNO:</t>
  </si>
  <si>
    <t>BETONSKI I ARM.BET.RADOVI</t>
  </si>
  <si>
    <t>GRAĐEVINSKO OBRTNIČKI RADOVI</t>
  </si>
  <si>
    <t>UKUPNA  REKAPITULACIJA</t>
  </si>
  <si>
    <t>GRAĐEVINSKI I GRAĐEVINSKO OBRTNIČKI RADOVI</t>
  </si>
  <si>
    <t>A+B</t>
  </si>
  <si>
    <t>PDV 25%</t>
  </si>
  <si>
    <t>SVEUKUPNO:</t>
  </si>
  <si>
    <t>komplet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</si>
</sst>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dd/mm/yy"/>
    <numFmt numFmtId="165" formatCode="#,###.00"/>
    <numFmt numFmtId="166" formatCode="_-* #,##0.00\ _k_n_-;\-* #,##0.00\ _k_n_-;_-* \-??\ _k_n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top" wrapText="1" indent="1"/>
    </xf>
    <xf numFmtId="4" fontId="18" fillId="0" borderId="0" xfId="0" applyNumberFormat="1" applyFont="1" applyBorder="1" applyAlignment="1">
      <alignment horizontal="left" vertical="top" wrapText="1" indent="1"/>
    </xf>
    <xf numFmtId="0" fontId="0" fillId="0" borderId="0" xfId="0" applyFont="1" applyAlignment="1">
      <alignment horizontal="left" vertical="top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justify" vertical="top" wrapText="1"/>
    </xf>
    <xf numFmtId="4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51" applyNumberFormat="1" applyFont="1" applyAlignment="1" applyProtection="1">
      <alignment horizontal="center"/>
      <protection/>
    </xf>
    <xf numFmtId="2" fontId="0" fillId="0" borderId="0" xfId="51" applyNumberFormat="1" applyFont="1" applyAlignment="1" applyProtection="1">
      <alignment horizontal="center"/>
      <protection/>
    </xf>
    <xf numFmtId="4" fontId="0" fillId="0" borderId="0" xfId="51" applyNumberFormat="1" applyFont="1" applyAlignment="1">
      <alignment horizontal="center"/>
      <protection/>
    </xf>
    <xf numFmtId="0" fontId="0" fillId="0" borderId="0" xfId="0" applyFont="1" applyAlignment="1">
      <alignment horizontal="justify"/>
    </xf>
    <xf numFmtId="4" fontId="0" fillId="0" borderId="0" xfId="0" applyNumberFormat="1" applyFont="1" applyAlignment="1">
      <alignment horizontal="justify"/>
    </xf>
    <xf numFmtId="0" fontId="19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justify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2" fontId="21" fillId="0" borderId="0" xfId="0" applyNumberFormat="1" applyFont="1" applyFill="1" applyAlignment="1">
      <alignment horizontal="right"/>
    </xf>
    <xf numFmtId="165" fontId="21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4" fontId="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9" fontId="19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4" fontId="19" fillId="0" borderId="0" xfId="62" applyNumberFormat="1" applyFont="1" applyFill="1" applyBorder="1" applyAlignment="1" applyProtection="1">
      <alignment/>
      <protection/>
    </xf>
    <xf numFmtId="4" fontId="0" fillId="0" borderId="0" xfId="6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24" borderId="11" xfId="0" applyFont="1" applyFill="1" applyBorder="1" applyAlignment="1">
      <alignment horizontal="left" vertical="top" wrapText="1"/>
    </xf>
    <xf numFmtId="49" fontId="0" fillId="24" borderId="15" xfId="0" applyNumberFormat="1" applyFont="1" applyFill="1" applyBorder="1" applyAlignment="1">
      <alignment horizontal="center"/>
    </xf>
    <xf numFmtId="4" fontId="0" fillId="24" borderId="15" xfId="0" applyNumberFormat="1" applyFont="1" applyFill="1" applyBorder="1" applyAlignment="1">
      <alignment horizontal="right"/>
    </xf>
    <xf numFmtId="0" fontId="0" fillId="24" borderId="15" xfId="0" applyFont="1" applyFill="1" applyBorder="1" applyAlignment="1">
      <alignment/>
    </xf>
    <xf numFmtId="4" fontId="19" fillId="24" borderId="12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4"/>
  <sheetViews>
    <sheetView tabSelected="1" view="pageBreakPreview" zoomScale="97" zoomScaleNormal="97" zoomScaleSheetLayoutView="97" zoomScalePageLayoutView="0" workbookViewId="0" topLeftCell="A178">
      <selection activeCell="C128" sqref="C128"/>
    </sheetView>
  </sheetViews>
  <sheetFormatPr defaultColWidth="9.140625" defaultRowHeight="12.75"/>
  <cols>
    <col min="1" max="1" width="7.28125" style="1" customWidth="1"/>
    <col min="2" max="2" width="51.00390625" style="2" customWidth="1"/>
    <col min="3" max="3" width="8.7109375" style="3" customWidth="1"/>
    <col min="4" max="4" width="8.8515625" style="4" customWidth="1"/>
    <col min="5" max="5" width="14.28125" style="5" customWidth="1"/>
    <col min="6" max="6" width="9.421875" style="5" customWidth="1"/>
    <col min="7" max="16384" width="9.140625" style="6" customWidth="1"/>
  </cols>
  <sheetData>
    <row r="2" spans="1:6" ht="12.75">
      <c r="A2" s="7"/>
      <c r="B2" s="8"/>
      <c r="C2" s="7"/>
      <c r="E2" s="6"/>
      <c r="F2" s="9"/>
    </row>
    <row r="3" spans="1:6" ht="12.75">
      <c r="A3" s="7"/>
      <c r="B3" s="8"/>
      <c r="C3" s="7"/>
      <c r="E3" s="6"/>
      <c r="F3" s="9"/>
    </row>
    <row r="4" spans="1:6" ht="12.75">
      <c r="A4" s="7"/>
      <c r="B4" s="8"/>
      <c r="C4" s="7"/>
      <c r="E4" s="6"/>
      <c r="F4" s="9"/>
    </row>
    <row r="5" spans="1:6" s="13" customFormat="1" ht="12.75" customHeight="1">
      <c r="A5" s="132"/>
      <c r="B5" s="132"/>
      <c r="C5" s="132"/>
      <c r="D5" s="10"/>
      <c r="E5" s="11"/>
      <c r="F5" s="12"/>
    </row>
    <row r="6" spans="1:6" ht="13.5">
      <c r="A6" s="133"/>
      <c r="B6" s="133"/>
      <c r="C6" s="133"/>
      <c r="D6" s="10"/>
      <c r="E6" s="11"/>
      <c r="F6" s="12"/>
    </row>
    <row r="7" spans="1:6" ht="13.5">
      <c r="A7" s="133"/>
      <c r="B7" s="133"/>
      <c r="C7" s="133"/>
      <c r="D7" s="10"/>
      <c r="E7" s="11"/>
      <c r="F7" s="12"/>
    </row>
    <row r="8" spans="1:6" ht="13.5">
      <c r="A8" s="14"/>
      <c r="B8" s="15"/>
      <c r="C8" s="16"/>
      <c r="D8" s="10"/>
      <c r="E8" s="11"/>
      <c r="F8" s="12"/>
    </row>
    <row r="9" spans="1:6" ht="13.5">
      <c r="A9" s="14"/>
      <c r="B9" s="15"/>
      <c r="C9" s="16"/>
      <c r="D9" s="10"/>
      <c r="E9" s="11"/>
      <c r="F9" s="12"/>
    </row>
    <row r="10" spans="1:6" ht="12.75">
      <c r="A10" s="7"/>
      <c r="B10" s="8"/>
      <c r="C10" s="7"/>
      <c r="E10" s="6"/>
      <c r="F10" s="9"/>
    </row>
    <row r="11" spans="1:6" ht="12.75">
      <c r="A11" s="7"/>
      <c r="B11" s="8"/>
      <c r="C11" s="7"/>
      <c r="E11" s="6"/>
      <c r="F11" s="9"/>
    </row>
    <row r="12" spans="1:6" ht="12.75">
      <c r="A12" s="7"/>
      <c r="B12" s="8"/>
      <c r="C12" s="7"/>
      <c r="E12" s="6"/>
      <c r="F12" s="9"/>
    </row>
    <row r="13" spans="1:6" ht="12.75">
      <c r="A13" s="7"/>
      <c r="B13" s="8"/>
      <c r="C13" s="7"/>
      <c r="E13" s="6"/>
      <c r="F13" s="9"/>
    </row>
    <row r="14" spans="1:6" ht="12.75">
      <c r="A14" s="7"/>
      <c r="B14" s="8"/>
      <c r="C14" s="7"/>
      <c r="E14" s="6"/>
      <c r="F14" s="9"/>
    </row>
    <row r="15" spans="1:6" ht="12.75">
      <c r="A15" s="7"/>
      <c r="B15" s="8"/>
      <c r="C15" s="7"/>
      <c r="E15" s="6"/>
      <c r="F15" s="9"/>
    </row>
    <row r="16" spans="1:6" ht="12.75">
      <c r="A16" s="7"/>
      <c r="B16" s="8"/>
      <c r="C16" s="7"/>
      <c r="E16" s="6"/>
      <c r="F16" s="9"/>
    </row>
    <row r="17" spans="1:6" ht="12.75">
      <c r="A17" s="7"/>
      <c r="B17" s="8"/>
      <c r="C17" s="7"/>
      <c r="E17" s="6"/>
      <c r="F17" s="9"/>
    </row>
    <row r="18" spans="1:6" ht="12.75">
      <c r="A18" s="7"/>
      <c r="B18" s="8"/>
      <c r="C18" s="7"/>
      <c r="E18" s="6"/>
      <c r="F18" s="9"/>
    </row>
    <row r="19" spans="1:6" ht="12.75">
      <c r="A19" s="7"/>
      <c r="B19" s="8"/>
      <c r="C19" s="7"/>
      <c r="E19" s="6"/>
      <c r="F19" s="9"/>
    </row>
    <row r="20" spans="1:6" ht="12.75">
      <c r="A20" s="7"/>
      <c r="B20" s="8"/>
      <c r="C20" s="7"/>
      <c r="E20" s="6"/>
      <c r="F20" s="9"/>
    </row>
    <row r="21" spans="1:6" ht="12.75">
      <c r="A21" s="7"/>
      <c r="B21" s="8"/>
      <c r="C21" s="7"/>
      <c r="E21" s="6"/>
      <c r="F21" s="9"/>
    </row>
    <row r="22" spans="1:6" ht="12.75">
      <c r="A22" s="7"/>
      <c r="B22" s="8"/>
      <c r="C22" s="7"/>
      <c r="E22" s="6"/>
      <c r="F22" s="9"/>
    </row>
    <row r="23" spans="1:6" ht="12.75">
      <c r="A23" s="7"/>
      <c r="B23" s="8"/>
      <c r="C23" s="7"/>
      <c r="E23" s="6"/>
      <c r="F23" s="9"/>
    </row>
    <row r="24" spans="1:6" ht="27">
      <c r="A24" s="17"/>
      <c r="B24" s="18" t="s">
        <v>0</v>
      </c>
      <c r="C24" s="19"/>
      <c r="D24" s="20"/>
      <c r="E24" s="21"/>
      <c r="F24" s="22"/>
    </row>
    <row r="25" spans="1:6" ht="12.75">
      <c r="A25" s="7"/>
      <c r="B25" s="8"/>
      <c r="C25" s="7"/>
      <c r="E25" s="6"/>
      <c r="F25" s="9"/>
    </row>
    <row r="26" spans="1:6" ht="12.75">
      <c r="A26" s="7"/>
      <c r="B26" s="8"/>
      <c r="C26" s="7"/>
      <c r="E26" s="6"/>
      <c r="F26" s="9"/>
    </row>
    <row r="27" spans="1:6" ht="12.75">
      <c r="A27" s="7"/>
      <c r="B27" s="8"/>
      <c r="C27" s="7"/>
      <c r="E27" s="6"/>
      <c r="F27" s="9"/>
    </row>
    <row r="28" spans="1:6" ht="12.75">
      <c r="A28" s="7"/>
      <c r="B28" s="8"/>
      <c r="C28" s="7"/>
      <c r="E28" s="6"/>
      <c r="F28" s="9"/>
    </row>
    <row r="29" spans="1:6" ht="12.75">
      <c r="A29" s="7"/>
      <c r="B29" s="8"/>
      <c r="C29" s="7"/>
      <c r="E29" s="6"/>
      <c r="F29" s="9"/>
    </row>
    <row r="30" spans="1:6" ht="12.75">
      <c r="A30" s="7"/>
      <c r="B30" s="8"/>
      <c r="C30" s="7"/>
      <c r="E30" s="6"/>
      <c r="F30" s="9"/>
    </row>
    <row r="31" spans="1:6" ht="12.75">
      <c r="A31" s="7"/>
      <c r="B31" s="8" t="s">
        <v>1</v>
      </c>
      <c r="C31" s="7"/>
      <c r="E31" s="6"/>
      <c r="F31" s="9"/>
    </row>
    <row r="32" spans="1:6" ht="12.75">
      <c r="A32" s="7"/>
      <c r="B32" s="8"/>
      <c r="C32" s="7"/>
      <c r="E32" s="6"/>
      <c r="F32" s="9"/>
    </row>
    <row r="33" spans="1:6" ht="12.75">
      <c r="A33" s="7"/>
      <c r="B33" s="8"/>
      <c r="C33" s="7"/>
      <c r="E33" s="6"/>
      <c r="F33" s="9"/>
    </row>
    <row r="34" spans="1:6" ht="12.75">
      <c r="A34" s="7"/>
      <c r="B34" s="8"/>
      <c r="C34" s="7"/>
      <c r="E34" s="6"/>
      <c r="F34" s="9"/>
    </row>
    <row r="35" spans="1:6" ht="12.75">
      <c r="A35" s="7"/>
      <c r="B35" s="8"/>
      <c r="C35" s="7"/>
      <c r="E35" s="6"/>
      <c r="F35" s="9"/>
    </row>
    <row r="36" spans="1:6" ht="12.75">
      <c r="A36" s="7"/>
      <c r="B36" s="8"/>
      <c r="C36" s="7"/>
      <c r="E36" s="6"/>
      <c r="F36" s="9"/>
    </row>
    <row r="37" spans="1:6" ht="12.75">
      <c r="A37" s="7"/>
      <c r="B37" s="8"/>
      <c r="C37" s="7"/>
      <c r="E37" s="6"/>
      <c r="F37" s="9"/>
    </row>
    <row r="38" spans="1:6" ht="12.75">
      <c r="A38" s="7"/>
      <c r="B38" s="8"/>
      <c r="C38" s="7"/>
      <c r="E38" s="6"/>
      <c r="F38" s="9"/>
    </row>
    <row r="39" spans="1:6" ht="12.75">
      <c r="A39" s="7"/>
      <c r="B39" s="8" t="s">
        <v>2</v>
      </c>
      <c r="C39" s="7"/>
      <c r="E39" s="6"/>
      <c r="F39" s="9"/>
    </row>
    <row r="40" spans="1:6" ht="12.75">
      <c r="A40" s="7"/>
      <c r="B40" s="8" t="s">
        <v>3</v>
      </c>
      <c r="C40" s="7"/>
      <c r="E40" s="6"/>
      <c r="F40" s="9"/>
    </row>
    <row r="41" spans="1:6" ht="12.75">
      <c r="A41" s="7"/>
      <c r="B41" s="8" t="s">
        <v>4</v>
      </c>
      <c r="C41" s="7"/>
      <c r="E41" s="6"/>
      <c r="F41" s="9"/>
    </row>
    <row r="42" spans="1:6" ht="12.75">
      <c r="A42" s="7"/>
      <c r="B42" s="8"/>
      <c r="C42" s="7"/>
      <c r="E42" s="6"/>
      <c r="F42" s="9"/>
    </row>
    <row r="43" spans="1:6" ht="39">
      <c r="A43" s="7"/>
      <c r="B43" s="23" t="s">
        <v>5</v>
      </c>
      <c r="C43" s="7"/>
      <c r="E43" s="6"/>
      <c r="F43" s="9"/>
    </row>
    <row r="44" spans="1:6" ht="12.75">
      <c r="A44" s="7"/>
      <c r="B44" s="8"/>
      <c r="C44" s="7"/>
      <c r="E44" s="6"/>
      <c r="F44" s="9"/>
    </row>
    <row r="45" spans="1:6" ht="26.25">
      <c r="A45" s="7"/>
      <c r="B45" s="8" t="s">
        <v>6</v>
      </c>
      <c r="C45" s="7"/>
      <c r="E45" s="6"/>
      <c r="F45" s="9"/>
    </row>
    <row r="46" spans="1:6" ht="78.75">
      <c r="A46" s="7"/>
      <c r="B46" s="8" t="s">
        <v>7</v>
      </c>
      <c r="C46" s="7"/>
      <c r="E46" s="6"/>
      <c r="F46" s="9"/>
    </row>
    <row r="47" spans="1:6" ht="39">
      <c r="A47" s="7"/>
      <c r="B47" s="8" t="s">
        <v>8</v>
      </c>
      <c r="C47" s="7"/>
      <c r="E47" s="6"/>
      <c r="F47" s="9"/>
    </row>
    <row r="48" spans="1:6" ht="39">
      <c r="A48" s="7"/>
      <c r="B48" s="8" t="s">
        <v>9</v>
      </c>
      <c r="C48" s="7"/>
      <c r="E48" s="6"/>
      <c r="F48" s="9"/>
    </row>
    <row r="49" spans="1:6" ht="26.25">
      <c r="A49" s="7"/>
      <c r="B49" s="8" t="s">
        <v>10</v>
      </c>
      <c r="C49" s="7"/>
      <c r="E49" s="6"/>
      <c r="F49" s="9"/>
    </row>
    <row r="50" spans="1:6" ht="26.25">
      <c r="A50" s="24" t="s">
        <v>11</v>
      </c>
      <c r="B50" s="8" t="s">
        <v>12</v>
      </c>
      <c r="C50" s="7"/>
      <c r="E50" s="6"/>
      <c r="F50" s="9"/>
    </row>
    <row r="51" spans="1:6" ht="26.25">
      <c r="A51" s="24" t="s">
        <v>13</v>
      </c>
      <c r="B51" s="8" t="s">
        <v>14</v>
      </c>
      <c r="C51" s="7"/>
      <c r="E51" s="6"/>
      <c r="F51" s="9"/>
    </row>
    <row r="52" spans="1:6" ht="12.75">
      <c r="A52" s="24" t="s">
        <v>15</v>
      </c>
      <c r="B52" s="8" t="s">
        <v>16</v>
      </c>
      <c r="C52" s="7"/>
      <c r="E52" s="6"/>
      <c r="F52" s="9"/>
    </row>
    <row r="53" spans="1:6" ht="66">
      <c r="A53" s="24" t="s">
        <v>17</v>
      </c>
      <c r="B53" s="8" t="s">
        <v>18</v>
      </c>
      <c r="C53" s="7"/>
      <c r="E53" s="6"/>
      <c r="F53" s="9"/>
    </row>
    <row r="54" spans="1:6" ht="26.25">
      <c r="A54" s="24" t="s">
        <v>19</v>
      </c>
      <c r="B54" s="8" t="s">
        <v>20</v>
      </c>
      <c r="C54" s="7"/>
      <c r="E54" s="6"/>
      <c r="F54" s="9"/>
    </row>
    <row r="55" spans="1:6" ht="12.75">
      <c r="A55" s="24" t="s">
        <v>21</v>
      </c>
      <c r="B55" s="8" t="s">
        <v>22</v>
      </c>
      <c r="C55" s="7"/>
      <c r="E55" s="6"/>
      <c r="F55" s="9"/>
    </row>
    <row r="56" spans="1:6" ht="26.25">
      <c r="A56" s="24" t="s">
        <v>23</v>
      </c>
      <c r="B56" s="8" t="s">
        <v>24</v>
      </c>
      <c r="C56" s="7"/>
      <c r="E56" s="6"/>
      <c r="F56" s="9"/>
    </row>
    <row r="57" spans="1:6" ht="132">
      <c r="A57" s="24"/>
      <c r="B57" s="8" t="s">
        <v>25</v>
      </c>
      <c r="C57" s="7"/>
      <c r="E57" s="6"/>
      <c r="F57" s="9"/>
    </row>
    <row r="58" spans="1:6" ht="39">
      <c r="A58" s="24"/>
      <c r="B58" s="8" t="s">
        <v>26</v>
      </c>
      <c r="C58" s="7"/>
      <c r="E58" s="6"/>
      <c r="F58" s="9"/>
    </row>
    <row r="59" spans="1:6" ht="39">
      <c r="A59" s="24"/>
      <c r="B59" s="8" t="s">
        <v>27</v>
      </c>
      <c r="C59" s="7"/>
      <c r="E59" s="6"/>
      <c r="F59" s="9"/>
    </row>
    <row r="60" spans="1:6" ht="52.5">
      <c r="A60" s="24"/>
      <c r="B60" s="8" t="s">
        <v>28</v>
      </c>
      <c r="C60" s="7"/>
      <c r="E60" s="6"/>
      <c r="F60" s="9"/>
    </row>
    <row r="61" spans="1:6" ht="52.5">
      <c r="A61" s="24"/>
      <c r="B61" s="23" t="s">
        <v>29</v>
      </c>
      <c r="C61" s="7"/>
      <c r="E61" s="6"/>
      <c r="F61" s="9"/>
    </row>
    <row r="62" spans="1:6" ht="12.75">
      <c r="A62" s="7"/>
      <c r="B62" s="8"/>
      <c r="C62" s="7"/>
      <c r="E62" s="6"/>
      <c r="F62" s="9"/>
    </row>
    <row r="63" spans="1:6" ht="12.75">
      <c r="A63" s="17" t="s">
        <v>30</v>
      </c>
      <c r="B63" s="23" t="s">
        <v>31</v>
      </c>
      <c r="C63" s="7"/>
      <c r="E63" s="6"/>
      <c r="F63" s="9"/>
    </row>
    <row r="64" spans="1:6" ht="12.75">
      <c r="A64" s="7"/>
      <c r="B64" s="8"/>
      <c r="C64" s="7"/>
      <c r="E64" s="6"/>
      <c r="F64" s="9"/>
    </row>
    <row r="65" spans="1:6" ht="12.75">
      <c r="A65" s="17" t="s">
        <v>32</v>
      </c>
      <c r="B65" s="23" t="s">
        <v>33</v>
      </c>
      <c r="C65" s="7"/>
      <c r="E65" s="6"/>
      <c r="F65" s="9"/>
    </row>
    <row r="66" spans="1:6" ht="12.75">
      <c r="A66" s="7"/>
      <c r="B66" s="8"/>
      <c r="C66" s="7"/>
      <c r="E66" s="6"/>
      <c r="F66" s="9"/>
    </row>
    <row r="67" spans="1:6" ht="12.75">
      <c r="A67" s="7"/>
      <c r="B67" s="23" t="s">
        <v>34</v>
      </c>
      <c r="C67" s="7"/>
      <c r="E67" s="6"/>
      <c r="F67" s="9"/>
    </row>
    <row r="68" spans="1:6" ht="26.25">
      <c r="A68" s="7"/>
      <c r="B68" s="8" t="s">
        <v>35</v>
      </c>
      <c r="C68" s="7"/>
      <c r="E68" s="6"/>
      <c r="F68" s="9"/>
    </row>
    <row r="69" spans="1:6" ht="12.75">
      <c r="A69" s="7"/>
      <c r="B69" s="8" t="s">
        <v>36</v>
      </c>
      <c r="C69" s="7"/>
      <c r="E69" s="6"/>
      <c r="F69" s="9"/>
    </row>
    <row r="70" spans="1:6" ht="39">
      <c r="A70" s="7"/>
      <c r="B70" s="8" t="s">
        <v>37</v>
      </c>
      <c r="C70" s="7"/>
      <c r="E70" s="6"/>
      <c r="F70" s="9"/>
    </row>
    <row r="71" spans="1:6" ht="39">
      <c r="A71" s="7"/>
      <c r="B71" s="8" t="s">
        <v>38</v>
      </c>
      <c r="C71" s="7"/>
      <c r="E71" s="6"/>
      <c r="F71" s="9"/>
    </row>
    <row r="72" spans="1:6" ht="92.25">
      <c r="A72" s="7"/>
      <c r="B72" s="8" t="s">
        <v>39</v>
      </c>
      <c r="C72" s="7"/>
      <c r="D72" s="25"/>
      <c r="E72" s="6"/>
      <c r="F72" s="9"/>
    </row>
    <row r="73" spans="1:6" ht="39">
      <c r="A73" s="7"/>
      <c r="B73" s="8" t="s">
        <v>40</v>
      </c>
      <c r="C73" s="26"/>
      <c r="D73" s="25"/>
      <c r="E73" s="6"/>
      <c r="F73" s="9"/>
    </row>
    <row r="74" spans="1:6" ht="12.75">
      <c r="A74" s="7"/>
      <c r="B74" s="8"/>
      <c r="C74" s="68" t="s">
        <v>84</v>
      </c>
      <c r="D74" s="69" t="s">
        <v>85</v>
      </c>
      <c r="E74" s="70" t="s">
        <v>86</v>
      </c>
      <c r="F74" s="70" t="s">
        <v>87</v>
      </c>
    </row>
    <row r="75" spans="1:6" ht="12.75">
      <c r="A75" s="27" t="s">
        <v>32</v>
      </c>
      <c r="B75" s="28" t="s">
        <v>41</v>
      </c>
      <c r="C75" s="26"/>
      <c r="D75" s="25"/>
      <c r="E75" s="6"/>
      <c r="F75" s="9"/>
    </row>
    <row r="76" spans="1:6" ht="12.75">
      <c r="A76" s="27"/>
      <c r="B76" s="8"/>
      <c r="C76" s="26"/>
      <c r="D76" s="25"/>
      <c r="E76" s="29"/>
      <c r="F76" s="30"/>
    </row>
    <row r="77" spans="1:6" ht="52.5">
      <c r="A77" s="31" t="s">
        <v>42</v>
      </c>
      <c r="B77" s="32" t="s">
        <v>43</v>
      </c>
      <c r="C77" s="26" t="s">
        <v>131</v>
      </c>
      <c r="D77" s="36">
        <v>1</v>
      </c>
      <c r="E77" s="39"/>
      <c r="F77" s="38">
        <f>D77*E77</f>
        <v>0</v>
      </c>
    </row>
    <row r="78" spans="1:6" ht="12.75">
      <c r="A78" s="31"/>
      <c r="B78" s="32"/>
      <c r="C78" s="26"/>
      <c r="D78" s="25"/>
      <c r="E78" s="29"/>
      <c r="F78" s="30"/>
    </row>
    <row r="79" spans="1:6" ht="26.25">
      <c r="A79" s="33" t="s">
        <v>44</v>
      </c>
      <c r="B79" s="34" t="s">
        <v>45</v>
      </c>
      <c r="C79" s="35"/>
      <c r="D79" s="36"/>
      <c r="E79" s="37"/>
      <c r="F79" s="38"/>
    </row>
    <row r="80" spans="1:6" ht="26.25">
      <c r="A80" s="33"/>
      <c r="B80" s="34" t="s">
        <v>46</v>
      </c>
      <c r="C80" s="35"/>
      <c r="D80" s="36"/>
      <c r="E80" s="37"/>
      <c r="F80" s="38"/>
    </row>
    <row r="81" spans="1:6" ht="12.75">
      <c r="A81" s="33"/>
      <c r="B81" s="34" t="s">
        <v>47</v>
      </c>
      <c r="C81" s="35" t="s">
        <v>48</v>
      </c>
      <c r="D81" s="36">
        <v>278</v>
      </c>
      <c r="E81" s="39"/>
      <c r="F81" s="38">
        <f>D81*E81</f>
        <v>0</v>
      </c>
    </row>
    <row r="82" spans="1:6" ht="12.75">
      <c r="A82" s="33"/>
      <c r="B82" s="34"/>
      <c r="C82" s="35"/>
      <c r="D82" s="36"/>
      <c r="E82" s="39"/>
      <c r="F82" s="38"/>
    </row>
    <row r="83" spans="1:6" ht="39">
      <c r="A83" s="33" t="s">
        <v>49</v>
      </c>
      <c r="B83" s="34" t="s">
        <v>50</v>
      </c>
      <c r="C83" s="35" t="s">
        <v>51</v>
      </c>
      <c r="D83" s="36">
        <v>924</v>
      </c>
      <c r="E83" s="39"/>
      <c r="F83" s="38">
        <f>D83*E83</f>
        <v>0</v>
      </c>
    </row>
    <row r="84" spans="1:6" ht="12.75">
      <c r="A84" s="33"/>
      <c r="B84" s="34"/>
      <c r="C84" s="35"/>
      <c r="D84" s="36"/>
      <c r="E84" s="39"/>
      <c r="F84" s="38"/>
    </row>
    <row r="85" spans="1:6" ht="66">
      <c r="A85" s="33" t="s">
        <v>52</v>
      </c>
      <c r="B85" s="34" t="s">
        <v>53</v>
      </c>
      <c r="C85" s="35" t="s">
        <v>48</v>
      </c>
      <c r="D85" s="36">
        <v>212.5</v>
      </c>
      <c r="E85" s="39"/>
      <c r="F85" s="38">
        <f>D85*E85</f>
        <v>0</v>
      </c>
    </row>
    <row r="86" spans="1:6" ht="12.75">
      <c r="A86" s="33"/>
      <c r="B86" s="34"/>
      <c r="C86" s="35"/>
      <c r="D86" s="36"/>
      <c r="E86" s="39"/>
      <c r="F86" s="38"/>
    </row>
    <row r="87" spans="1:6" ht="66">
      <c r="A87" s="33" t="s">
        <v>54</v>
      </c>
      <c r="B87" s="34" t="s">
        <v>55</v>
      </c>
      <c r="C87" s="35" t="s">
        <v>48</v>
      </c>
      <c r="D87" s="36">
        <v>46.2</v>
      </c>
      <c r="E87" s="39"/>
      <c r="F87" s="38">
        <f>D87*E87</f>
        <v>0</v>
      </c>
    </row>
    <row r="88" spans="1:6" ht="12.75">
      <c r="A88" s="33"/>
      <c r="B88" s="34"/>
      <c r="C88" s="35"/>
      <c r="D88" s="36"/>
      <c r="E88" s="39"/>
      <c r="F88" s="38"/>
    </row>
    <row r="89" spans="1:6" ht="66">
      <c r="A89" s="33" t="s">
        <v>56</v>
      </c>
      <c r="B89" s="34" t="s">
        <v>57</v>
      </c>
      <c r="C89" s="35" t="s">
        <v>48</v>
      </c>
      <c r="D89" s="36">
        <v>5.6</v>
      </c>
      <c r="E89" s="39"/>
      <c r="F89" s="38">
        <f>D89*E89</f>
        <v>0</v>
      </c>
    </row>
    <row r="90" spans="1:6" ht="12.75">
      <c r="A90" s="33"/>
      <c r="B90" s="34"/>
      <c r="C90" s="35"/>
      <c r="D90" s="36"/>
      <c r="E90" s="39"/>
      <c r="F90" s="38"/>
    </row>
    <row r="91" spans="1:6" ht="39">
      <c r="A91" s="33" t="s">
        <v>58</v>
      </c>
      <c r="B91" s="34" t="s">
        <v>59</v>
      </c>
      <c r="C91" s="35"/>
      <c r="D91" s="36"/>
      <c r="E91" s="39"/>
      <c r="F91" s="38"/>
    </row>
    <row r="92" spans="1:6" ht="12.75">
      <c r="A92" s="33"/>
      <c r="B92" s="34"/>
      <c r="C92" s="35" t="s">
        <v>51</v>
      </c>
      <c r="D92" s="36">
        <v>924</v>
      </c>
      <c r="E92" s="39"/>
      <c r="F92" s="38">
        <f>D92*E92</f>
        <v>0</v>
      </c>
    </row>
    <row r="93" spans="1:6" ht="12.75">
      <c r="A93" s="33"/>
      <c r="B93" s="34"/>
      <c r="C93" s="35"/>
      <c r="D93" s="36"/>
      <c r="E93" s="39"/>
      <c r="F93" s="38"/>
    </row>
    <row r="94" spans="1:6" ht="39">
      <c r="A94" s="33" t="s">
        <v>60</v>
      </c>
      <c r="B94" s="34" t="s">
        <v>61</v>
      </c>
      <c r="C94" s="35" t="s">
        <v>51</v>
      </c>
      <c r="D94" s="36">
        <v>924</v>
      </c>
      <c r="E94" s="39"/>
      <c r="F94" s="38">
        <f>D94*E94</f>
        <v>0</v>
      </c>
    </row>
    <row r="95" spans="1:6" ht="12.75">
      <c r="A95" s="33"/>
      <c r="B95" s="34"/>
      <c r="C95" s="35"/>
      <c r="D95" s="36"/>
      <c r="E95" s="39"/>
      <c r="F95" s="38"/>
    </row>
    <row r="96" spans="1:6" ht="12.75">
      <c r="A96" s="40" t="s">
        <v>32</v>
      </c>
      <c r="B96" s="41" t="s">
        <v>62</v>
      </c>
      <c r="C96" s="42"/>
      <c r="D96" s="43"/>
      <c r="E96" s="44"/>
      <c r="F96" s="45">
        <f>SUM(F77:F95)</f>
        <v>0</v>
      </c>
    </row>
    <row r="97" spans="1:6" ht="12.75">
      <c r="A97" s="46"/>
      <c r="B97" s="47"/>
      <c r="C97" s="48"/>
      <c r="D97" s="49"/>
      <c r="E97" s="50"/>
      <c r="F97" s="51"/>
    </row>
    <row r="98" spans="1:6" s="52" customFormat="1" ht="12.75">
      <c r="A98" s="17"/>
      <c r="B98" s="47"/>
      <c r="C98" s="48"/>
      <c r="D98" s="49"/>
      <c r="E98" s="50"/>
      <c r="F98" s="51"/>
    </row>
    <row r="99" spans="1:6" s="52" customFormat="1" ht="12.75">
      <c r="A99" s="53" t="s">
        <v>63</v>
      </c>
      <c r="B99" s="23" t="s">
        <v>64</v>
      </c>
      <c r="C99" s="7"/>
      <c r="D99" s="4"/>
      <c r="E99" s="6"/>
      <c r="F99" s="9"/>
    </row>
    <row r="100" spans="1:6" ht="12.75">
      <c r="A100" s="7"/>
      <c r="B100" s="8"/>
      <c r="C100" s="7"/>
      <c r="E100" s="6"/>
      <c r="F100" s="9"/>
    </row>
    <row r="101" spans="1:6" ht="12.75">
      <c r="A101" s="7"/>
      <c r="B101" s="23" t="s">
        <v>34</v>
      </c>
      <c r="C101" s="7"/>
      <c r="E101" s="6"/>
      <c r="F101" s="9"/>
    </row>
    <row r="102" spans="1:6" ht="12.75">
      <c r="A102" s="53"/>
      <c r="B102" s="23"/>
      <c r="C102" s="7"/>
      <c r="E102" s="6"/>
      <c r="F102" s="9"/>
    </row>
    <row r="103" spans="1:6" ht="66">
      <c r="A103" s="7"/>
      <c r="B103" s="8" t="s">
        <v>65</v>
      </c>
      <c r="C103" s="7"/>
      <c r="E103" s="6"/>
      <c r="F103" s="9"/>
    </row>
    <row r="104" spans="1:6" ht="52.5">
      <c r="A104" s="7"/>
      <c r="B104" s="8" t="s">
        <v>66</v>
      </c>
      <c r="C104" s="7"/>
      <c r="E104" s="6"/>
      <c r="F104" s="9"/>
    </row>
    <row r="105" spans="1:6" ht="78.75">
      <c r="A105" s="7"/>
      <c r="B105" s="8" t="s">
        <v>67</v>
      </c>
      <c r="C105" s="7"/>
      <c r="E105" s="6"/>
      <c r="F105" s="9"/>
    </row>
    <row r="106" spans="1:6" ht="52.5">
      <c r="A106" s="7"/>
      <c r="B106" s="8" t="s">
        <v>68</v>
      </c>
      <c r="C106" s="7"/>
      <c r="E106" s="6"/>
      <c r="F106" s="9"/>
    </row>
    <row r="107" spans="1:6" ht="52.5">
      <c r="A107" s="7"/>
      <c r="B107" s="8" t="s">
        <v>69</v>
      </c>
      <c r="C107" s="7"/>
      <c r="E107" s="6"/>
      <c r="F107" s="9"/>
    </row>
    <row r="108" spans="1:6" ht="66">
      <c r="A108" s="7"/>
      <c r="B108" s="8" t="s">
        <v>70</v>
      </c>
      <c r="C108" s="7"/>
      <c r="E108" s="6"/>
      <c r="F108" s="9"/>
    </row>
    <row r="109" spans="1:6" ht="105">
      <c r="A109" s="7"/>
      <c r="B109" s="8" t="s">
        <v>71</v>
      </c>
      <c r="C109" s="7"/>
      <c r="E109" s="6"/>
      <c r="F109" s="9"/>
    </row>
    <row r="110" spans="1:6" ht="12.75">
      <c r="A110" s="7"/>
      <c r="B110" s="8" t="s">
        <v>72</v>
      </c>
      <c r="C110" s="7"/>
      <c r="E110" s="6"/>
      <c r="F110" s="9"/>
    </row>
    <row r="111" spans="1:6" ht="26.25">
      <c r="A111" s="7"/>
      <c r="B111" s="8" t="s">
        <v>73</v>
      </c>
      <c r="C111" s="7"/>
      <c r="E111" s="6"/>
      <c r="F111" s="9"/>
    </row>
    <row r="112" spans="1:6" ht="12.75">
      <c r="A112" s="7"/>
      <c r="B112" s="8" t="s">
        <v>74</v>
      </c>
      <c r="C112" s="7"/>
      <c r="E112" s="6"/>
      <c r="F112" s="9"/>
    </row>
    <row r="113" spans="1:6" ht="12.75">
      <c r="A113" s="7"/>
      <c r="B113" s="8" t="s">
        <v>75</v>
      </c>
      <c r="C113" s="7"/>
      <c r="E113" s="6"/>
      <c r="F113" s="9"/>
    </row>
    <row r="114" spans="1:6" ht="12.75">
      <c r="A114" s="7"/>
      <c r="B114" s="8" t="s">
        <v>76</v>
      </c>
      <c r="C114" s="7"/>
      <c r="E114" s="6"/>
      <c r="F114" s="9"/>
    </row>
    <row r="115" spans="1:6" ht="12.75">
      <c r="A115" s="7"/>
      <c r="B115" s="8" t="s">
        <v>77</v>
      </c>
      <c r="C115" s="7"/>
      <c r="E115" s="6"/>
      <c r="F115" s="9"/>
    </row>
    <row r="116" spans="1:6" ht="26.25">
      <c r="A116" s="7"/>
      <c r="B116" s="8" t="s">
        <v>78</v>
      </c>
      <c r="C116" s="7"/>
      <c r="E116" s="6"/>
      <c r="F116" s="9"/>
    </row>
    <row r="117" spans="1:6" ht="52.5">
      <c r="A117" s="7"/>
      <c r="B117" s="8" t="s">
        <v>79</v>
      </c>
      <c r="C117" s="7"/>
      <c r="E117" s="6"/>
      <c r="F117" s="9"/>
    </row>
    <row r="118" spans="1:6" ht="12.75">
      <c r="A118" s="7"/>
      <c r="B118" s="8"/>
      <c r="C118" s="7"/>
      <c r="E118" s="6"/>
      <c r="F118" s="9"/>
    </row>
    <row r="119" spans="1:6" ht="12.75">
      <c r="A119" s="27" t="s">
        <v>63</v>
      </c>
      <c r="B119" s="23" t="s">
        <v>80</v>
      </c>
      <c r="C119" s="54"/>
      <c r="D119" s="55"/>
      <c r="E119" s="56"/>
      <c r="F119" s="57"/>
    </row>
    <row r="120" spans="2:6" ht="12.75">
      <c r="B120" s="8"/>
      <c r="C120" s="54"/>
      <c r="D120" s="55"/>
      <c r="E120" s="29"/>
      <c r="F120" s="30"/>
    </row>
    <row r="121" spans="1:6" s="56" customFormat="1" ht="12.75">
      <c r="A121" s="31"/>
      <c r="B121" s="8"/>
      <c r="C121" s="26"/>
      <c r="D121" s="25"/>
      <c r="E121" s="29"/>
      <c r="F121" s="30"/>
    </row>
    <row r="122" spans="1:6" ht="26.25">
      <c r="A122" s="31" t="s">
        <v>42</v>
      </c>
      <c r="B122" s="58" t="s">
        <v>81</v>
      </c>
      <c r="C122" s="26"/>
      <c r="D122" s="25"/>
      <c r="E122" s="29"/>
      <c r="F122" s="30"/>
    </row>
    <row r="123" spans="1:6" ht="12.75">
      <c r="A123" s="31"/>
      <c r="B123" s="59" t="s">
        <v>82</v>
      </c>
      <c r="C123" s="35" t="s">
        <v>48</v>
      </c>
      <c r="D123" s="36">
        <v>9.6</v>
      </c>
      <c r="E123" s="39"/>
      <c r="F123" s="38">
        <f>D123*E123</f>
        <v>0</v>
      </c>
    </row>
    <row r="124" spans="1:6" ht="12.75">
      <c r="A124" s="31"/>
      <c r="B124" s="58"/>
      <c r="C124" s="26"/>
      <c r="E124" s="60"/>
      <c r="F124" s="60"/>
    </row>
    <row r="125" spans="1:6" ht="12.75">
      <c r="A125" s="31"/>
      <c r="B125" s="8"/>
      <c r="C125" s="26"/>
      <c r="E125" s="60"/>
      <c r="F125" s="60"/>
    </row>
    <row r="126" spans="1:6" ht="12.75">
      <c r="A126" s="40" t="s">
        <v>63</v>
      </c>
      <c r="B126" s="41" t="s">
        <v>83</v>
      </c>
      <c r="C126" s="61"/>
      <c r="D126" s="43"/>
      <c r="E126" s="62"/>
      <c r="F126" s="63">
        <f>SUM(F123:F125)</f>
        <v>0</v>
      </c>
    </row>
    <row r="127" spans="1:6" ht="12.75">
      <c r="A127" s="46"/>
      <c r="B127" s="47"/>
      <c r="C127" s="64"/>
      <c r="D127" s="49"/>
      <c r="E127" s="65"/>
      <c r="F127" s="66"/>
    </row>
    <row r="128" spans="1:6" ht="12.75">
      <c r="A128" s="46"/>
      <c r="B128" s="67"/>
      <c r="C128" s="68" t="s">
        <v>84</v>
      </c>
      <c r="D128" s="69" t="s">
        <v>85</v>
      </c>
      <c r="E128" s="70" t="s">
        <v>86</v>
      </c>
      <c r="F128" s="70" t="s">
        <v>87</v>
      </c>
    </row>
    <row r="129" spans="1:6" ht="12.75">
      <c r="A129" s="17" t="s">
        <v>88</v>
      </c>
      <c r="B129" s="28" t="s">
        <v>89</v>
      </c>
      <c r="C129" s="7"/>
      <c r="E129" s="6"/>
      <c r="F129" s="9"/>
    </row>
    <row r="130" spans="1:6" ht="12.75">
      <c r="A130" s="24"/>
      <c r="B130" s="58"/>
      <c r="C130" s="7"/>
      <c r="E130" s="6"/>
      <c r="F130" s="9"/>
    </row>
    <row r="131" spans="1:6" ht="12.75">
      <c r="A131" s="46"/>
      <c r="B131" s="67"/>
      <c r="C131" s="64"/>
      <c r="D131" s="49"/>
      <c r="E131" s="65"/>
      <c r="F131" s="66"/>
    </row>
    <row r="132" spans="1:6" ht="12.75">
      <c r="A132" s="17" t="s">
        <v>32</v>
      </c>
      <c r="B132" s="28" t="s">
        <v>90</v>
      </c>
      <c r="C132" s="7"/>
      <c r="E132" s="6"/>
      <c r="F132" s="9"/>
    </row>
    <row r="133" spans="1:6" ht="12.75">
      <c r="A133" s="17"/>
      <c r="B133" s="28"/>
      <c r="C133" s="7"/>
      <c r="E133" s="6"/>
      <c r="F133" s="9"/>
    </row>
    <row r="134" spans="1:6" ht="12.75">
      <c r="A134" s="24"/>
      <c r="B134" s="28" t="s">
        <v>34</v>
      </c>
      <c r="C134" s="7"/>
      <c r="E134" s="6"/>
      <c r="F134" s="9"/>
    </row>
    <row r="135" spans="1:6" ht="12.75">
      <c r="A135" s="24"/>
      <c r="B135" s="58" t="s">
        <v>91</v>
      </c>
      <c r="C135" s="26"/>
      <c r="E135" s="71"/>
      <c r="F135" s="72"/>
    </row>
    <row r="136" spans="1:6" ht="78.75">
      <c r="A136" s="24"/>
      <c r="B136" s="58" t="s">
        <v>92</v>
      </c>
      <c r="C136" s="26"/>
      <c r="E136" s="6"/>
      <c r="F136" s="9"/>
    </row>
    <row r="137" spans="1:6" ht="12.75">
      <c r="A137" s="24"/>
      <c r="B137" s="58" t="s">
        <v>93</v>
      </c>
      <c r="C137" s="26"/>
      <c r="E137" s="6"/>
      <c r="F137" s="9"/>
    </row>
    <row r="138" spans="1:6" ht="12.75">
      <c r="A138" s="24"/>
      <c r="B138" s="58" t="s">
        <v>94</v>
      </c>
      <c r="C138" s="26"/>
      <c r="E138" s="71"/>
      <c r="F138" s="72"/>
    </row>
    <row r="139" spans="1:6" ht="12.75">
      <c r="A139" s="24"/>
      <c r="B139" s="58" t="s">
        <v>95</v>
      </c>
      <c r="C139" s="26"/>
      <c r="E139" s="6"/>
      <c r="F139" s="9"/>
    </row>
    <row r="140" spans="1:6" ht="12.75">
      <c r="A140" s="24"/>
      <c r="B140" s="58" t="s">
        <v>96</v>
      </c>
      <c r="C140" s="26"/>
      <c r="E140" s="6"/>
      <c r="F140" s="9"/>
    </row>
    <row r="141" spans="1:6" ht="12.75">
      <c r="A141" s="24"/>
      <c r="B141" s="58" t="s">
        <v>97</v>
      </c>
      <c r="C141" s="26"/>
      <c r="E141" s="6"/>
      <c r="F141" s="9"/>
    </row>
    <row r="142" spans="1:6" ht="12.75">
      <c r="A142" s="24"/>
      <c r="B142" s="58" t="s">
        <v>98</v>
      </c>
      <c r="C142" s="7"/>
      <c r="E142" s="6"/>
      <c r="F142" s="9"/>
    </row>
    <row r="143" spans="1:6" ht="12.75">
      <c r="A143" s="24"/>
      <c r="B143" s="58" t="s">
        <v>99</v>
      </c>
      <c r="C143" s="7"/>
      <c r="E143" s="6"/>
      <c r="F143" s="9"/>
    </row>
    <row r="144" spans="1:6" ht="12.75">
      <c r="A144" s="24"/>
      <c r="B144" s="58" t="s">
        <v>100</v>
      </c>
      <c r="C144" s="7"/>
      <c r="E144" s="6"/>
      <c r="F144" s="9"/>
    </row>
    <row r="145" spans="1:6" ht="66">
      <c r="A145" s="24"/>
      <c r="B145" s="58" t="s">
        <v>101</v>
      </c>
      <c r="C145" s="26"/>
      <c r="E145" s="29"/>
      <c r="F145" s="30"/>
    </row>
    <row r="146" spans="1:6" ht="118.5">
      <c r="A146" s="24"/>
      <c r="B146" s="58" t="s">
        <v>102</v>
      </c>
      <c r="C146" s="26"/>
      <c r="E146" s="29"/>
      <c r="F146" s="30"/>
    </row>
    <row r="147" spans="1:6" ht="78.75">
      <c r="A147" s="24"/>
      <c r="B147" s="58" t="s">
        <v>103</v>
      </c>
      <c r="C147" s="26"/>
      <c r="E147" s="29"/>
      <c r="F147" s="30"/>
    </row>
    <row r="148" spans="1:6" ht="39">
      <c r="A148" s="24"/>
      <c r="B148" s="58" t="s">
        <v>104</v>
      </c>
      <c r="C148" s="26"/>
      <c r="D148" s="25"/>
      <c r="E148" s="29"/>
      <c r="F148" s="30"/>
    </row>
    <row r="149" spans="1:6" ht="12.75">
      <c r="A149" s="24"/>
      <c r="B149" s="58"/>
      <c r="C149" s="26"/>
      <c r="D149" s="25"/>
      <c r="E149" s="29"/>
      <c r="F149" s="30"/>
    </row>
    <row r="150" spans="1:6" ht="12.75">
      <c r="A150" s="73" t="s">
        <v>32</v>
      </c>
      <c r="B150" s="28" t="s">
        <v>105</v>
      </c>
      <c r="C150" s="74"/>
      <c r="D150" s="75"/>
      <c r="E150" s="29"/>
      <c r="F150" s="30"/>
    </row>
    <row r="151" spans="1:6" ht="12.75">
      <c r="A151" s="76"/>
      <c r="B151" s="58"/>
      <c r="C151" s="74"/>
      <c r="D151" s="75"/>
      <c r="E151" s="29"/>
      <c r="F151" s="30"/>
    </row>
    <row r="152" spans="1:6" ht="12.75">
      <c r="A152" s="77" t="s">
        <v>42</v>
      </c>
      <c r="B152" s="78" t="s">
        <v>106</v>
      </c>
      <c r="C152" s="35"/>
      <c r="D152" s="36"/>
      <c r="E152" s="39"/>
      <c r="F152" s="38"/>
    </row>
    <row r="153" spans="1:6" ht="39">
      <c r="A153" s="77"/>
      <c r="B153" s="59" t="s">
        <v>107</v>
      </c>
      <c r="C153" s="35" t="s">
        <v>108</v>
      </c>
      <c r="D153" s="36">
        <v>2</v>
      </c>
      <c r="E153" s="39"/>
      <c r="F153" s="38">
        <f>D153*E153</f>
        <v>0</v>
      </c>
    </row>
    <row r="154" spans="1:6" ht="12.75">
      <c r="A154" s="77"/>
      <c r="B154" s="59"/>
      <c r="C154" s="35"/>
      <c r="D154" s="36"/>
      <c r="E154" s="39"/>
      <c r="F154" s="38"/>
    </row>
    <row r="155" spans="1:6" ht="92.25">
      <c r="A155" s="31" t="s">
        <v>44</v>
      </c>
      <c r="B155" s="59" t="s">
        <v>109</v>
      </c>
      <c r="C155" s="35"/>
      <c r="D155" s="36"/>
      <c r="E155" s="39"/>
      <c r="F155" s="38"/>
    </row>
    <row r="156" spans="1:6" ht="12.75">
      <c r="A156" s="31"/>
      <c r="B156" s="59" t="s">
        <v>110</v>
      </c>
      <c r="C156" s="35"/>
      <c r="D156" s="36"/>
      <c r="E156" s="39"/>
      <c r="F156" s="38"/>
    </row>
    <row r="157" spans="1:6" ht="12.75">
      <c r="A157" s="31"/>
      <c r="B157" s="59" t="s">
        <v>111</v>
      </c>
      <c r="C157" s="35" t="s">
        <v>112</v>
      </c>
      <c r="D157" s="36">
        <v>630</v>
      </c>
      <c r="E157" s="39"/>
      <c r="F157" s="38">
        <f>D157*E157</f>
        <v>0</v>
      </c>
    </row>
    <row r="158" spans="1:6" ht="12.75">
      <c r="A158" s="31"/>
      <c r="B158" s="59" t="s">
        <v>113</v>
      </c>
      <c r="C158" s="35" t="s">
        <v>51</v>
      </c>
      <c r="D158" s="36">
        <v>320</v>
      </c>
      <c r="E158" s="39"/>
      <c r="F158" s="38">
        <f>D158*E158</f>
        <v>0</v>
      </c>
    </row>
    <row r="159" spans="1:6" ht="12.75">
      <c r="A159" s="31"/>
      <c r="B159" s="59"/>
      <c r="C159" s="35"/>
      <c r="D159" s="36"/>
      <c r="E159" s="39"/>
      <c r="F159" s="38"/>
    </row>
    <row r="160" spans="1:6" ht="12.75">
      <c r="A160" s="40" t="s">
        <v>32</v>
      </c>
      <c r="B160" s="79" t="s">
        <v>114</v>
      </c>
      <c r="C160" s="80"/>
      <c r="D160" s="81"/>
      <c r="E160" s="82"/>
      <c r="F160" s="83">
        <f>SUM(F153:F159)</f>
        <v>0</v>
      </c>
    </row>
    <row r="161" spans="1:6" ht="12.75">
      <c r="A161" s="46"/>
      <c r="B161" s="67"/>
      <c r="C161" s="84"/>
      <c r="D161" s="85"/>
      <c r="E161" s="86"/>
      <c r="F161" s="87"/>
    </row>
    <row r="162" spans="1:6" ht="12.75">
      <c r="A162" s="53" t="s">
        <v>63</v>
      </c>
      <c r="B162" s="28" t="s">
        <v>115</v>
      </c>
      <c r="C162" s="74"/>
      <c r="D162" s="75"/>
      <c r="E162" s="29"/>
      <c r="F162" s="30"/>
    </row>
    <row r="163" spans="1:6" ht="12.75">
      <c r="A163" s="53"/>
      <c r="B163" s="28"/>
      <c r="C163" s="74"/>
      <c r="D163" s="75"/>
      <c r="E163" s="29"/>
      <c r="F163" s="30"/>
    </row>
    <row r="164" spans="1:6" ht="92.25">
      <c r="A164" s="24" t="s">
        <v>42</v>
      </c>
      <c r="B164" s="88" t="s">
        <v>116</v>
      </c>
      <c r="C164" s="35"/>
      <c r="D164" s="36"/>
      <c r="E164" s="39"/>
      <c r="F164" s="38"/>
    </row>
    <row r="165" spans="1:6" ht="12.75">
      <c r="A165" s="24"/>
      <c r="B165" s="34" t="s">
        <v>110</v>
      </c>
      <c r="C165" s="35" t="s">
        <v>51</v>
      </c>
      <c r="D165" s="36">
        <v>924</v>
      </c>
      <c r="E165" s="39"/>
      <c r="F165" s="38">
        <f>D165*E165</f>
        <v>0</v>
      </c>
    </row>
    <row r="166" spans="1:6" ht="12.75">
      <c r="A166" s="24"/>
      <c r="B166" s="34"/>
      <c r="C166" s="35"/>
      <c r="D166" s="36"/>
      <c r="E166" s="39"/>
      <c r="F166" s="38"/>
    </row>
    <row r="167" spans="1:6" ht="26.25">
      <c r="A167" s="89" t="s">
        <v>44</v>
      </c>
      <c r="B167" s="59" t="s">
        <v>117</v>
      </c>
      <c r="C167" s="35"/>
      <c r="D167" s="90"/>
      <c r="E167" s="39"/>
      <c r="F167" s="38"/>
    </row>
    <row r="168" spans="1:6" ht="26.25">
      <c r="A168" s="33"/>
      <c r="B168" s="59" t="s">
        <v>118</v>
      </c>
      <c r="C168" s="35" t="s">
        <v>119</v>
      </c>
      <c r="D168" s="90">
        <v>128</v>
      </c>
      <c r="E168" s="39"/>
      <c r="F168" s="38">
        <f>D168*E168</f>
        <v>0</v>
      </c>
    </row>
    <row r="169" spans="1:6" ht="12.75">
      <c r="A169" s="33"/>
      <c r="B169" s="59"/>
      <c r="C169" s="35"/>
      <c r="D169" s="36"/>
      <c r="E169" s="91"/>
      <c r="F169" s="38"/>
    </row>
    <row r="170" spans="1:6" ht="12.75">
      <c r="A170" s="24"/>
      <c r="B170" s="34"/>
      <c r="C170" s="35"/>
      <c r="D170" s="36"/>
      <c r="E170" s="39"/>
      <c r="F170" s="38"/>
    </row>
    <row r="171" spans="1:6" ht="12.75">
      <c r="A171" s="40" t="s">
        <v>63</v>
      </c>
      <c r="B171" s="92" t="s">
        <v>120</v>
      </c>
      <c r="C171" s="42"/>
      <c r="D171" s="93"/>
      <c r="E171" s="44"/>
      <c r="F171" s="83">
        <f>SUM(F163:F170)</f>
        <v>0</v>
      </c>
    </row>
    <row r="172" spans="1:6" ht="12.75">
      <c r="A172" s="31"/>
      <c r="B172" s="8"/>
      <c r="C172" s="26"/>
      <c r="D172" s="25"/>
      <c r="E172" s="6"/>
      <c r="F172" s="9"/>
    </row>
    <row r="173" spans="1:6" ht="26.25">
      <c r="A173" s="94"/>
      <c r="B173" s="23" t="s">
        <v>121</v>
      </c>
      <c r="C173" s="95"/>
      <c r="D173" s="49"/>
      <c r="E173" s="50"/>
      <c r="F173" s="51"/>
    </row>
    <row r="174" spans="1:6" ht="12.75">
      <c r="A174" s="31"/>
      <c r="B174" s="8"/>
      <c r="C174" s="95"/>
      <c r="D174" s="49"/>
      <c r="E174" s="50"/>
      <c r="F174" s="51"/>
    </row>
    <row r="175" spans="1:6" ht="12.75">
      <c r="A175" s="96" t="s">
        <v>30</v>
      </c>
      <c r="B175" s="97" t="s">
        <v>122</v>
      </c>
      <c r="C175" s="98"/>
      <c r="D175" s="99"/>
      <c r="E175" s="86"/>
      <c r="F175" s="87"/>
    </row>
    <row r="176" spans="1:6" ht="12.75">
      <c r="A176" s="31"/>
      <c r="B176" s="8"/>
      <c r="C176" s="95"/>
      <c r="D176" s="49"/>
      <c r="E176" s="50"/>
      <c r="F176" s="51"/>
    </row>
    <row r="177" spans="1:6" ht="12.75">
      <c r="A177" s="31" t="s">
        <v>32</v>
      </c>
      <c r="B177" s="8" t="s">
        <v>41</v>
      </c>
      <c r="C177" s="95"/>
      <c r="D177" s="4" t="s">
        <v>123</v>
      </c>
      <c r="E177" s="6"/>
      <c r="F177" s="9">
        <f>F96</f>
        <v>0</v>
      </c>
    </row>
    <row r="178" spans="1:6" ht="12.75">
      <c r="A178" s="100" t="s">
        <v>63</v>
      </c>
      <c r="B178" s="101" t="s">
        <v>124</v>
      </c>
      <c r="C178" s="102"/>
      <c r="D178" s="103" t="s">
        <v>123</v>
      </c>
      <c r="E178" s="104"/>
      <c r="F178" s="105">
        <f>F126</f>
        <v>0</v>
      </c>
    </row>
    <row r="179" spans="1:6" ht="12.75">
      <c r="A179" s="7"/>
      <c r="B179" s="8"/>
      <c r="C179" s="95"/>
      <c r="E179" s="6"/>
      <c r="F179" s="9"/>
    </row>
    <row r="180" spans="1:6" ht="12.75">
      <c r="A180" s="27" t="s">
        <v>30</v>
      </c>
      <c r="B180" s="23" t="s">
        <v>122</v>
      </c>
      <c r="C180" s="106"/>
      <c r="D180" s="99" t="s">
        <v>123</v>
      </c>
      <c r="E180" s="86"/>
      <c r="F180" s="87">
        <f>SUM(F177:F178)</f>
        <v>0</v>
      </c>
    </row>
    <row r="181" spans="1:6" ht="12.75">
      <c r="A181" s="27"/>
      <c r="B181" s="23"/>
      <c r="C181" s="106"/>
      <c r="D181" s="99"/>
      <c r="E181" s="86"/>
      <c r="F181" s="87"/>
    </row>
    <row r="182" spans="1:6" ht="12.75">
      <c r="A182" s="7"/>
      <c r="B182" s="8"/>
      <c r="D182" s="107"/>
      <c r="E182" s="6"/>
      <c r="F182" s="9"/>
    </row>
    <row r="183" spans="1:6" ht="12.75">
      <c r="A183" s="96" t="s">
        <v>88</v>
      </c>
      <c r="B183" s="97" t="s">
        <v>125</v>
      </c>
      <c r="C183" s="106"/>
      <c r="D183" s="108"/>
      <c r="E183" s="56"/>
      <c r="F183" s="57"/>
    </row>
    <row r="184" spans="1:6" ht="12.75">
      <c r="A184" s="7"/>
      <c r="B184" s="8"/>
      <c r="E184" s="6"/>
      <c r="F184" s="9"/>
    </row>
    <row r="185" spans="1:6" ht="12.75">
      <c r="A185" s="109" t="s">
        <v>32</v>
      </c>
      <c r="B185" s="110" t="s">
        <v>105</v>
      </c>
      <c r="C185" s="111"/>
      <c r="D185" s="107" t="s">
        <v>123</v>
      </c>
      <c r="E185" s="50"/>
      <c r="F185" s="51">
        <f>F160</f>
        <v>0</v>
      </c>
    </row>
    <row r="186" spans="1:6" ht="12.75">
      <c r="A186" s="100" t="s">
        <v>63</v>
      </c>
      <c r="B186" s="101" t="s">
        <v>115</v>
      </c>
      <c r="C186" s="112"/>
      <c r="D186" s="103" t="s">
        <v>123</v>
      </c>
      <c r="E186" s="104"/>
      <c r="F186" s="105">
        <f>F171</f>
        <v>0</v>
      </c>
    </row>
    <row r="187" spans="1:6" ht="12.75">
      <c r="A187" s="7"/>
      <c r="B187" s="8"/>
      <c r="E187" s="6"/>
      <c r="F187" s="9"/>
    </row>
    <row r="188" spans="1:6" ht="12.75">
      <c r="A188" s="27" t="s">
        <v>88</v>
      </c>
      <c r="B188" s="23" t="s">
        <v>125</v>
      </c>
      <c r="C188" s="106"/>
      <c r="D188" s="99" t="s">
        <v>123</v>
      </c>
      <c r="E188" s="56"/>
      <c r="F188" s="57">
        <f>SUM(F185:F187)</f>
        <v>0</v>
      </c>
    </row>
    <row r="189" spans="1:6" ht="12.75">
      <c r="A189" s="27"/>
      <c r="B189" s="23"/>
      <c r="C189" s="106"/>
      <c r="D189" s="99"/>
      <c r="E189" s="56"/>
      <c r="F189" s="57"/>
    </row>
    <row r="190" spans="1:6" ht="12.75">
      <c r="A190" s="7"/>
      <c r="B190" s="8"/>
      <c r="E190" s="6"/>
      <c r="F190" s="9"/>
    </row>
    <row r="191" spans="1:6" ht="12.75">
      <c r="A191" s="113"/>
      <c r="B191" s="114" t="s">
        <v>126</v>
      </c>
      <c r="E191" s="6"/>
      <c r="F191" s="9"/>
    </row>
    <row r="192" spans="1:6" ht="12.75">
      <c r="A192" s="7"/>
      <c r="B192" s="23"/>
      <c r="E192" s="6"/>
      <c r="F192" s="9"/>
    </row>
    <row r="193" spans="1:6" ht="12.75">
      <c r="A193" s="31" t="s">
        <v>30</v>
      </c>
      <c r="B193" s="8" t="s">
        <v>122</v>
      </c>
      <c r="C193" s="95"/>
      <c r="D193" s="4" t="s">
        <v>123</v>
      </c>
      <c r="E193" s="50"/>
      <c r="F193" s="51">
        <f>F180</f>
        <v>0</v>
      </c>
    </row>
    <row r="194" spans="1:6" ht="12.75">
      <c r="A194" s="109" t="s">
        <v>88</v>
      </c>
      <c r="B194" s="110" t="s">
        <v>125</v>
      </c>
      <c r="C194" s="111"/>
      <c r="D194" s="107" t="s">
        <v>123</v>
      </c>
      <c r="E194" s="50"/>
      <c r="F194" s="51">
        <f>F188</f>
        <v>0</v>
      </c>
    </row>
    <row r="195" spans="1:6" ht="12.75">
      <c r="A195" s="109"/>
      <c r="B195" s="110"/>
      <c r="C195" s="111"/>
      <c r="D195" s="107"/>
      <c r="E195" s="50"/>
      <c r="F195" s="51"/>
    </row>
    <row r="196" spans="1:6" ht="12.75">
      <c r="A196" s="7"/>
      <c r="B196" s="23" t="s">
        <v>127</v>
      </c>
      <c r="D196" s="4" t="s">
        <v>123</v>
      </c>
      <c r="E196" s="6"/>
      <c r="F196" s="9">
        <f>SUM(F193:F195)</f>
        <v>0</v>
      </c>
    </row>
    <row r="197" spans="1:6" ht="12.75">
      <c r="A197" s="7"/>
      <c r="B197" s="23"/>
      <c r="E197" s="6"/>
      <c r="F197" s="9"/>
    </row>
    <row r="198" spans="1:6" ht="12.75">
      <c r="A198" s="46"/>
      <c r="B198" s="115"/>
      <c r="C198" s="48"/>
      <c r="D198" s="116"/>
      <c r="E198" s="117"/>
      <c r="F198" s="118"/>
    </row>
    <row r="199" spans="1:6" ht="12.75">
      <c r="A199" s="7"/>
      <c r="B199" s="23" t="s">
        <v>128</v>
      </c>
      <c r="D199" s="99" t="s">
        <v>123</v>
      </c>
      <c r="E199" s="6"/>
      <c r="F199" s="57">
        <f>F196</f>
        <v>0</v>
      </c>
    </row>
    <row r="200" spans="1:6" ht="12.75">
      <c r="A200" s="7"/>
      <c r="B200" s="23"/>
      <c r="E200" s="6"/>
      <c r="F200" s="9"/>
    </row>
    <row r="201" spans="1:6" ht="12.75">
      <c r="A201" s="119"/>
      <c r="B201" s="120"/>
      <c r="C201" s="121"/>
      <c r="D201" s="122" t="s">
        <v>129</v>
      </c>
      <c r="E201" s="123"/>
      <c r="F201" s="124">
        <f>F199*0.25</f>
        <v>0</v>
      </c>
    </row>
    <row r="202" spans="1:6" ht="12.75">
      <c r="A202" s="7"/>
      <c r="B202" s="8"/>
      <c r="E202" s="50"/>
      <c r="F202" s="51"/>
    </row>
    <row r="203" spans="1:6" ht="12.75">
      <c r="A203" s="7"/>
      <c r="B203" s="125" t="s">
        <v>130</v>
      </c>
      <c r="C203" s="126"/>
      <c r="D203" s="127"/>
      <c r="E203" s="128"/>
      <c r="F203" s="129">
        <f>SUM(F199:F201)</f>
        <v>0</v>
      </c>
    </row>
    <row r="204" spans="1:6" ht="12.75">
      <c r="A204" s="24"/>
      <c r="B204" s="130"/>
      <c r="C204" s="7"/>
      <c r="D204" s="131"/>
      <c r="E204" s="6"/>
      <c r="F204" s="9"/>
    </row>
  </sheetData>
  <sheetProtection selectLockedCells="1" selectUnlockedCells="1"/>
  <mergeCells count="3">
    <mergeCell ref="A5:C5"/>
    <mergeCell ref="A6:C6"/>
    <mergeCell ref="A7:C7"/>
  </mergeCells>
  <printOptions/>
  <pageMargins left="0.9840277777777777" right="0.15763888888888888" top="0.6902777777777778" bottom="0.91875" header="0.5118055555555555" footer="0.39375"/>
  <pageSetup horizontalDpi="300" verticalDpi="300" orientation="portrait" paperSize="9" scale="67" r:id="rId1"/>
  <headerFooter alignWithMargins="0">
    <oddFooter>&amp;R&amp;P</oddFooter>
  </headerFooter>
  <rowBreaks count="7" manualBreakCount="7">
    <brk id="41" max="255" man="1"/>
    <brk id="62" max="255" man="1"/>
    <brk id="73" max="255" man="1"/>
    <brk id="97" max="255" man="1"/>
    <brk id="127" max="255" man="1"/>
    <brk id="161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7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7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 Vukešin</cp:lastModifiedBy>
  <dcterms:modified xsi:type="dcterms:W3CDTF">2022-03-29T07:03:02Z</dcterms:modified>
  <cp:category/>
  <cp:version/>
  <cp:contentType/>
  <cp:contentStatus/>
</cp:coreProperties>
</file>